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J50" i="1" s="1"/>
  <c r="K52" i="1"/>
  <c r="J52" i="1"/>
  <c r="K48" i="1"/>
  <c r="J48" i="1"/>
  <c r="J47" i="1"/>
  <c r="J42" i="1" s="1"/>
  <c r="K46" i="1"/>
  <c r="J46" i="1"/>
  <c r="K40" i="1"/>
  <c r="J40" i="1"/>
  <c r="J39" i="1"/>
  <c r="J36" i="1" s="1"/>
  <c r="K38" i="1"/>
  <c r="J38" i="1"/>
  <c r="E34" i="1"/>
  <c r="F34" i="1" s="1"/>
  <c r="F33" i="1"/>
  <c r="E33" i="1"/>
  <c r="J32" i="1"/>
  <c r="K32" i="1" s="1"/>
  <c r="F32" i="1"/>
  <c r="E32" i="1"/>
  <c r="J31" i="1"/>
  <c r="K31" i="1" s="1"/>
  <c r="F31" i="1"/>
  <c r="E31" i="1"/>
  <c r="J30" i="1"/>
  <c r="K30" i="1" s="1"/>
  <c r="F30" i="1"/>
  <c r="E30" i="1"/>
  <c r="J29" i="1"/>
  <c r="J25" i="1" s="1"/>
  <c r="K28" i="1"/>
  <c r="J28" i="1"/>
  <c r="E28" i="1"/>
  <c r="F28" i="1" s="1"/>
  <c r="K27" i="1"/>
  <c r="J27" i="1"/>
  <c r="E27" i="1"/>
  <c r="E24" i="1" s="1"/>
  <c r="F26" i="1"/>
  <c r="E26" i="1"/>
  <c r="E22" i="1"/>
  <c r="F22" i="1" s="1"/>
  <c r="F21" i="1"/>
  <c r="E21" i="1"/>
  <c r="E20" i="1"/>
  <c r="F20" i="1" s="1"/>
  <c r="F14" i="1" s="1"/>
  <c r="F19" i="1"/>
  <c r="E19" i="1"/>
  <c r="E14" i="1" s="1"/>
  <c r="K14" i="1"/>
  <c r="J14" i="1"/>
  <c r="J12" i="1" s="1"/>
  <c r="J34" i="1" l="1"/>
  <c r="E12" i="1"/>
  <c r="K36" i="1"/>
  <c r="F27" i="1"/>
  <c r="F24" i="1" s="1"/>
  <c r="F12" i="1" s="1"/>
  <c r="K29" i="1"/>
  <c r="K25" i="1" s="1"/>
  <c r="K12" i="1" s="1"/>
  <c r="K39" i="1"/>
  <c r="K47" i="1"/>
  <c r="K42" i="1" s="1"/>
  <c r="K53" i="1"/>
  <c r="K50" i="1" s="1"/>
  <c r="K34" i="1" l="1"/>
</calcChain>
</file>

<file path=xl/sharedStrings.xml><?xml version="1.0" encoding="utf-8"?>
<sst xmlns="http://schemas.openxmlformats.org/spreadsheetml/2006/main" count="68" uniqueCount="65">
  <si>
    <t>(Pesos)</t>
  </si>
  <si>
    <t>Ente Público:</t>
  </si>
  <si>
    <t>INSTITUTO TECNOLOGICO SUPERIOR DE SALVATIERRA</t>
  </si>
  <si>
    <t>Concepto</t>
  </si>
  <si>
    <t>Aportaciones</t>
  </si>
  <si>
    <t>Bajo protesta de decir verdad declaramos que los Estados Financieros y sus Notas son razonablemente correctos y responsabilidad del emisor</t>
  </si>
  <si>
    <t>DR RODRIGO CARRASCO RAMIREZ</t>
  </si>
  <si>
    <t>CP RAMIRO CONTERAS RODRIGUEZ</t>
  </si>
  <si>
    <t>DIRECTOR GENERAL</t>
  </si>
  <si>
    <t>SUBDIRECTOR DE FINANZAS Y ADMINISTRACION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</si>
  <si>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</si>
  <si>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</si>
  <si>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</si>
  <si>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</si>
  <si>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</si>
  <si>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</si>
  <si>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</si>
  <si>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</si>
  <si>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</si>
  <si>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</si>
  <si>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</si>
  <si>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</si>
  <si>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</si>
  <si>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</si>
  <si>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</si>
  <si>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</si>
  <si>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</si>
  <si>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</si>
  <si>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</si>
  <si>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</si>
  <si>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</si>
  <si>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</si>
  <si>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</si>
  <si>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</si>
  <si>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</si>
  <si>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</si>
  <si>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</si>
  <si>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</si>
  <si>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</si>
  <si>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</si>
  <si>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</si>
  <si>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</si>
  <si>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</si>
  <si>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</si>
  <si>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</si>
  <si>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</si>
  <si>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</si>
  <si>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</si>
  <si>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</si>
  <si>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</si>
  <si>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</si>
  <si>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</si>
  <si>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</si>
  <si>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</si>
  <si>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</si>
  <si>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</si>
  <si>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</si>
  <si>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</si>
  <si>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Al 30 de Septiembre del 2019</t>
  </si>
  <si>
    <t>ESTADO DE CAMBIOS EN LA SITUACIÓN FINANCIERA</t>
  </si>
  <si>
    <t>Origen</t>
  </si>
  <si>
    <t>Aplicación</t>
  </si>
  <si>
    <t>Exceso o Insuficiencia en la Actualización de la Hacienda Pública/Patrimonio</t>
  </si>
  <si>
    <t xml:space="preserve">              _________________________________________</t>
  </si>
  <si>
    <t xml:space="preserve">           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</si>
</sst>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/>
  </cellStyleXfs>
  <cellXfs count="7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 applyBorder="1" applyAlignment="1"/>
    <xf numFmtId="0" fontId="5" fillId="3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2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2" fillId="2" borderId="6" xfId="0" applyFont="1" applyFill="1" applyBorder="1"/>
    <xf numFmtId="0" fontId="2" fillId="2" borderId="0" xfId="0" applyFont="1" applyFill="1" applyBorder="1" applyAlignment="1">
      <alignment vertical="top"/>
    </xf>
    <xf numFmtId="0" fontId="5" fillId="2" borderId="5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8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/>
    <xf numFmtId="43" fontId="4" fillId="2" borderId="1" xfId="1" applyFont="1" applyFill="1" applyBorder="1"/>
    <xf numFmtId="0" fontId="4" fillId="2" borderId="0" xfId="0" applyFont="1" applyFill="1" applyBorder="1"/>
    <xf numFmtId="43" fontId="4" fillId="2" borderId="0" xfId="1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43" fontId="4" fillId="2" borderId="0" xfId="1" applyFont="1" applyFill="1" applyBorder="1" applyAlignment="1">
      <alignment vertical="top"/>
    </xf>
    <xf numFmtId="0" fontId="5" fillId="2" borderId="0" xfId="0" applyNumberFormat="1" applyFont="1" applyFill="1" applyBorder="1" applyAlignment="1" applyProtection="1">
      <protection locked="0"/>
    </xf>
    <xf numFmtId="0" fontId="2" fillId="2" borderId="5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7" fillId="2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5" fillId="3" borderId="0" xfId="2" applyFont="1" applyFill="1" applyBorder="1" applyAlignment="1"/>
    <xf numFmtId="0" fontId="2" fillId="2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/>
    <xf numFmtId="0" fontId="5" fillId="2" borderId="0" xfId="2" applyFont="1" applyFill="1" applyBorder="1" applyAlignment="1"/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0" fontId="5" fillId="2" borderId="0" xfId="2" applyFont="1" applyFill="1" applyBorder="1" applyAlignment="1">
      <alignment vertical="top"/>
    </xf>
    <xf numFmtId="0" fontId="8" fillId="2" borderId="0" xfId="2" applyFont="1" applyFill="1" applyBorder="1" applyAlignment="1">
      <alignment horizontal="center"/>
    </xf>
    <xf numFmtId="3" fontId="5" fillId="2" borderId="0" xfId="0" applyNumberFormat="1" applyFont="1" applyFill="1" applyBorder="1" applyAlignment="1" applyProtection="1">
      <alignment horizontal="right" vertical="top"/>
    </xf>
    <xf numFmtId="3" fontId="4" fillId="2" borderId="0" xfId="0" applyNumberFormat="1" applyFont="1" applyFill="1" applyBorder="1" applyAlignment="1" applyProtection="1">
      <alignment horizontal="right" vertical="top"/>
    </xf>
    <xf numFmtId="3" fontId="4" fillId="2" borderId="0" xfId="1" applyNumberFormat="1" applyFont="1" applyFill="1" applyBorder="1" applyAlignment="1" applyProtection="1">
      <alignment horizontal="right" vertical="top" wrapText="1"/>
    </xf>
    <xf numFmtId="0" fontId="8" fillId="2" borderId="0" xfId="2" applyFont="1" applyFill="1" applyBorder="1" applyAlignment="1" applyProtection="1">
      <alignment horizontal="center"/>
    </xf>
    <xf numFmtId="0" fontId="4" fillId="2" borderId="7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3" fontId="4" fillId="2" borderId="1" xfId="1" applyNumberFormat="1" applyFont="1" applyFill="1" applyBorder="1" applyAlignment="1" applyProtection="1">
      <alignment horizontal="right" vertical="top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Protection="1">
      <protection locked="0"/>
    </xf>
    <xf numFmtId="43" fontId="4" fillId="2" borderId="0" xfId="1" applyFont="1" applyFill="1" applyBorder="1" applyProtection="1"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wrapText="1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11;N/Documents/EJERCICIO%202019/INF%20FINANCIERA/formatos%20aseg%20jul-sept/Formatos%20Fros%20y%20Pptales%202019%20a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Hoja2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Mu"/>
      <sheetName val="BInmu"/>
      <sheetName val="rbmu"/>
      <sheetName val="INF ADICIONAL"/>
      <sheetName val="BALANZAS DE COMPROBACION"/>
      <sheetName val="Hoja1"/>
    </sheetNames>
    <sheetDataSet>
      <sheetData sheetId="0"/>
      <sheetData sheetId="1">
        <row r="19">
          <cell r="E19">
            <v>0</v>
          </cell>
          <cell r="F19">
            <v>0</v>
          </cell>
        </row>
        <row r="20">
          <cell r="E20">
            <v>0</v>
          </cell>
          <cell r="F20">
            <v>0</v>
          </cell>
        </row>
        <row r="21">
          <cell r="E21">
            <v>0</v>
          </cell>
          <cell r="F21">
            <v>0</v>
          </cell>
        </row>
        <row r="22">
          <cell r="E22">
            <v>1827</v>
          </cell>
          <cell r="F22">
            <v>1827</v>
          </cell>
        </row>
        <row r="29">
          <cell r="E29">
            <v>0</v>
          </cell>
          <cell r="F29">
            <v>0</v>
          </cell>
          <cell r="J29">
            <v>0</v>
          </cell>
          <cell r="K29">
            <v>0</v>
          </cell>
        </row>
        <row r="30">
          <cell r="E30">
            <v>0</v>
          </cell>
          <cell r="F30">
            <v>0</v>
          </cell>
          <cell r="J30">
            <v>0</v>
          </cell>
          <cell r="K30">
            <v>0</v>
          </cell>
        </row>
        <row r="31">
          <cell r="E31">
            <v>77451815.290000007</v>
          </cell>
          <cell r="F31">
            <v>77451815.290000007</v>
          </cell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E33">
            <v>2851.04</v>
          </cell>
          <cell r="F33">
            <v>2851.04</v>
          </cell>
          <cell r="J33">
            <v>0</v>
          </cell>
          <cell r="K33">
            <v>0</v>
          </cell>
        </row>
        <row r="34">
          <cell r="E34">
            <v>-13420341.890000001</v>
          </cell>
          <cell r="F34">
            <v>-13420341.890000001</v>
          </cell>
          <cell r="J34">
            <v>0</v>
          </cell>
          <cell r="K34">
            <v>0</v>
          </cell>
        </row>
        <row r="35">
          <cell r="E35">
            <v>0</v>
          </cell>
          <cell r="F35">
            <v>0</v>
          </cell>
        </row>
        <row r="36">
          <cell r="E36">
            <v>0</v>
          </cell>
          <cell r="F36">
            <v>0</v>
          </cell>
        </row>
        <row r="37">
          <cell r="E37">
            <v>0</v>
          </cell>
          <cell r="F37">
            <v>0</v>
          </cell>
        </row>
        <row r="44">
          <cell r="J44">
            <v>92611918.920000002</v>
          </cell>
          <cell r="K44">
            <v>92611918.920000002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52">
          <cell r="J52">
            <v>0</v>
          </cell>
          <cell r="K52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5"/>
  <sheetViews>
    <sheetView tabSelected="1" workbookViewId="0">
      <selection activeCell="O29" sqref="O29"/>
    </sheetView>
  </sheetViews>
  <sheetFormatPr baseColWidth="10" defaultRowHeight="12.75" x14ac:dyDescent="0.2"/>
  <cols>
    <col min="1" max="1" width="6.140625" style="1" customWidth="1"/>
    <col min="2" max="2" width="4.5703125" style="1" customWidth="1"/>
    <col min="3" max="3" width="24.7109375" style="1" customWidth="1"/>
    <col min="4" max="4" width="40" style="1" customWidth="1"/>
    <col min="5" max="6" width="18.7109375" style="1" customWidth="1"/>
    <col min="7" max="7" width="10.7109375" style="1" customWidth="1"/>
    <col min="8" max="8" width="24.7109375" style="1" customWidth="1"/>
    <col min="9" max="9" width="29.7109375" style="57" customWidth="1"/>
    <col min="10" max="11" width="18.7109375" style="1" customWidth="1"/>
    <col min="12" max="12" width="4.5703125" style="1" customWidth="1"/>
    <col min="13" max="13" width="3.85546875" style="1" customWidth="1"/>
    <col min="14" max="16384" width="11.42578125" style="1"/>
  </cols>
  <sheetData>
    <row r="1" spans="2:12" ht="6" customHeight="1" x14ac:dyDescent="0.2">
      <c r="B1" s="55"/>
      <c r="C1" s="2"/>
      <c r="D1" s="4"/>
      <c r="E1" s="4"/>
      <c r="F1" s="4"/>
      <c r="G1" s="4"/>
      <c r="H1" s="4"/>
      <c r="I1" s="4"/>
      <c r="J1" s="4"/>
      <c r="K1" s="52"/>
      <c r="L1" s="52"/>
    </row>
    <row r="2" spans="2:12" ht="14.1" customHeight="1" x14ac:dyDescent="0.2">
      <c r="B2" s="3"/>
      <c r="C2" s="2"/>
      <c r="D2" s="4" t="s">
        <v>59</v>
      </c>
      <c r="E2" s="4"/>
      <c r="F2" s="4"/>
      <c r="G2" s="4"/>
      <c r="H2" s="4"/>
      <c r="I2" s="4"/>
      <c r="J2" s="4"/>
      <c r="K2" s="3"/>
      <c r="L2" s="3"/>
    </row>
    <row r="3" spans="2:12" ht="14.1" customHeight="1" x14ac:dyDescent="0.2">
      <c r="B3" s="4" t="s">
        <v>58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14.1" customHeight="1" x14ac:dyDescent="0.2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ht="26.25" customHeight="1" x14ac:dyDescent="0.2">
      <c r="B5" s="5"/>
      <c r="C5" s="6"/>
      <c r="D5" s="46"/>
      <c r="E5" s="6" t="s">
        <v>1</v>
      </c>
      <c r="F5" s="7" t="s">
        <v>2</v>
      </c>
      <c r="G5" s="7"/>
      <c r="H5" s="7"/>
      <c r="I5" s="7"/>
      <c r="J5" s="7"/>
      <c r="K5" s="46"/>
    </row>
    <row r="6" spans="2:12" ht="3" customHeight="1" x14ac:dyDescent="0.2">
      <c r="B6" s="56"/>
      <c r="C6" s="56"/>
      <c r="D6" s="56"/>
      <c r="E6" s="56"/>
      <c r="F6" s="56"/>
      <c r="G6" s="56"/>
    </row>
    <row r="7" spans="2:12" s="11" customFormat="1" ht="3" customHeight="1" x14ac:dyDescent="0.2">
      <c r="B7" s="5"/>
      <c r="C7" s="8"/>
      <c r="D7" s="8"/>
      <c r="E7" s="8"/>
      <c r="F7" s="8"/>
      <c r="G7" s="9"/>
      <c r="I7" s="58"/>
    </row>
    <row r="8" spans="2:12" s="11" customFormat="1" x14ac:dyDescent="0.2">
      <c r="B8" s="12"/>
      <c r="C8" s="12"/>
      <c r="D8" s="12"/>
      <c r="E8" s="13"/>
      <c r="F8" s="13"/>
      <c r="G8" s="14"/>
      <c r="I8" s="58"/>
    </row>
    <row r="9" spans="2:12" s="11" customFormat="1" ht="63.75" customHeight="1" x14ac:dyDescent="0.2">
      <c r="B9" s="15"/>
      <c r="C9" s="16" t="s">
        <v>3</v>
      </c>
      <c r="D9" s="16"/>
      <c r="E9" s="17" t="s">
        <v>60</v>
      </c>
      <c r="F9" s="17" t="s">
        <v>61</v>
      </c>
      <c r="G9" s="18"/>
      <c r="H9" s="16" t="s">
        <v>3</v>
      </c>
      <c r="I9" s="16"/>
      <c r="J9" s="17" t="s">
        <v>60</v>
      </c>
      <c r="K9" s="17" t="s">
        <v>61</v>
      </c>
      <c r="L9" s="19"/>
    </row>
    <row r="10" spans="2:12" ht="3" customHeight="1" x14ac:dyDescent="0.2">
      <c r="B10" s="20"/>
      <c r="C10" s="21"/>
      <c r="D10" s="21"/>
      <c r="E10" s="22"/>
      <c r="F10" s="22"/>
      <c r="G10" s="10"/>
      <c r="H10" s="11"/>
      <c r="I10" s="58"/>
      <c r="J10" s="11"/>
      <c r="K10" s="11"/>
      <c r="L10" s="23"/>
    </row>
    <row r="11" spans="2:12" s="11" customFormat="1" ht="3" customHeight="1" x14ac:dyDescent="0.2">
      <c r="B11" s="47"/>
      <c r="C11" s="59"/>
      <c r="D11" s="59"/>
      <c r="E11" s="60"/>
      <c r="F11" s="60"/>
      <c r="G11" s="24"/>
      <c r="I11" s="58"/>
      <c r="L11" s="23"/>
    </row>
    <row r="12" spans="2:12" ht="15" customHeight="1" x14ac:dyDescent="0.2">
      <c r="B12" s="27"/>
      <c r="C12" s="26" t="s">
        <v>10</v>
      </c>
      <c r="D12" s="26"/>
      <c r="E12" s="61">
        <f>E14+E24</f>
        <v>0</v>
      </c>
      <c r="F12" s="61">
        <f>F14+F24</f>
        <v>3556473.67</v>
      </c>
      <c r="G12" s="24"/>
      <c r="H12" s="26" t="s">
        <v>11</v>
      </c>
      <c r="I12" s="26"/>
      <c r="J12" s="61">
        <f>J14+J25</f>
        <v>23362</v>
      </c>
      <c r="K12" s="61">
        <f>K14+K25</f>
        <v>4519128.25</v>
      </c>
      <c r="L12" s="23"/>
    </row>
    <row r="13" spans="2:12" ht="5.0999999999999996" customHeight="1" x14ac:dyDescent="0.2">
      <c r="B13" s="25"/>
      <c r="C13" s="29"/>
      <c r="D13" s="42"/>
      <c r="E13" s="62"/>
      <c r="F13" s="62"/>
      <c r="G13" s="24"/>
      <c r="H13" s="29"/>
      <c r="I13" s="29"/>
      <c r="J13" s="62"/>
      <c r="K13" s="62"/>
      <c r="L13" s="23"/>
    </row>
    <row r="14" spans="2:12" ht="12.75" customHeight="1" x14ac:dyDescent="0.2">
      <c r="B14" s="25"/>
      <c r="C14" s="26" t="s">
        <v>12</v>
      </c>
      <c r="D14" s="26"/>
      <c r="E14" s="61">
        <f>SUM(E16:E22)</f>
        <v>0</v>
      </c>
      <c r="F14" s="61">
        <f>SUM(F16:F22)</f>
        <v>2316585.1599999997</v>
      </c>
      <c r="G14" s="24"/>
      <c r="H14" s="26" t="s">
        <v>13</v>
      </c>
      <c r="I14" s="26"/>
      <c r="J14" s="61">
        <f>SUM(J16:J23)</f>
        <v>23362</v>
      </c>
      <c r="K14" s="61">
        <f>SUM(K16:K23)</f>
        <v>4519128.25</v>
      </c>
      <c r="L14" s="23"/>
    </row>
    <row r="15" spans="2:12" ht="5.0999999999999996" customHeight="1" x14ac:dyDescent="0.2">
      <c r="B15" s="25"/>
      <c r="C15" s="29"/>
      <c r="D15" s="42"/>
      <c r="E15" s="62"/>
      <c r="F15" s="62"/>
      <c r="G15" s="24"/>
      <c r="H15" s="29"/>
      <c r="I15" s="29"/>
      <c r="J15" s="62"/>
      <c r="K15" s="62"/>
      <c r="L15" s="23"/>
    </row>
    <row r="16" spans="2:12" x14ac:dyDescent="0.2">
      <c r="B16" s="27"/>
      <c r="C16" s="28" t="s">
        <v>14</v>
      </c>
      <c r="D16" s="28"/>
      <c r="E16" s="63">
        <v>0</v>
      </c>
      <c r="F16" s="63">
        <v>2118430.11</v>
      </c>
      <c r="G16" s="24"/>
      <c r="H16" s="28" t="s">
        <v>15</v>
      </c>
      <c r="I16" s="28"/>
      <c r="J16" s="63">
        <v>0</v>
      </c>
      <c r="K16" s="63">
        <v>4519128.25</v>
      </c>
      <c r="L16" s="23"/>
    </row>
    <row r="17" spans="2:12" ht="12.75" customHeight="1" x14ac:dyDescent="0.2">
      <c r="B17" s="27"/>
      <c r="C17" s="28" t="s">
        <v>16</v>
      </c>
      <c r="D17" s="28"/>
      <c r="E17" s="63">
        <v>0</v>
      </c>
      <c r="F17" s="63">
        <v>90090.59</v>
      </c>
      <c r="G17" s="24"/>
      <c r="H17" s="28" t="s">
        <v>17</v>
      </c>
      <c r="I17" s="28"/>
      <c r="J17" s="63">
        <v>0</v>
      </c>
      <c r="K17" s="63">
        <v>0</v>
      </c>
      <c r="L17" s="23"/>
    </row>
    <row r="18" spans="2:12" ht="12.75" customHeight="1" x14ac:dyDescent="0.2">
      <c r="B18" s="27"/>
      <c r="C18" s="28" t="s">
        <v>18</v>
      </c>
      <c r="D18" s="28"/>
      <c r="E18" s="63">
        <v>0</v>
      </c>
      <c r="F18" s="63">
        <v>108064.46</v>
      </c>
      <c r="G18" s="24"/>
      <c r="H18" s="28" t="s">
        <v>19</v>
      </c>
      <c r="I18" s="28"/>
      <c r="J18" s="63">
        <v>0</v>
      </c>
      <c r="K18" s="63">
        <v>0</v>
      </c>
      <c r="L18" s="23"/>
    </row>
    <row r="19" spans="2:12" ht="15" customHeight="1" x14ac:dyDescent="0.2">
      <c r="B19" s="27"/>
      <c r="C19" s="28" t="s">
        <v>20</v>
      </c>
      <c r="D19" s="28"/>
      <c r="E19" s="63">
        <f>IF([1]ESF!E19&lt;[1]ESF!F19,[1]ESF!F19-[1]ESF!E19,0)</f>
        <v>0</v>
      </c>
      <c r="F19" s="63">
        <f>IF(E19&gt;0,0,[1]ESF!E19-[1]ESF!F19)</f>
        <v>0</v>
      </c>
      <c r="G19" s="24"/>
      <c r="H19" s="28" t="s">
        <v>21</v>
      </c>
      <c r="I19" s="28"/>
      <c r="J19" s="63">
        <v>0</v>
      </c>
      <c r="K19" s="63">
        <v>0</v>
      </c>
      <c r="L19" s="23"/>
    </row>
    <row r="20" spans="2:12" ht="15" customHeight="1" x14ac:dyDescent="0.2">
      <c r="B20" s="27"/>
      <c r="C20" s="28" t="s">
        <v>22</v>
      </c>
      <c r="D20" s="28"/>
      <c r="E20" s="63">
        <f>IF([1]ESF!E20&lt;[1]ESF!F20,[1]ESF!F20-[1]ESF!E20,0)</f>
        <v>0</v>
      </c>
      <c r="F20" s="63">
        <f>IF(E20&gt;0,0,[1]ESF!E20-[1]ESF!F20)</f>
        <v>0</v>
      </c>
      <c r="G20" s="24"/>
      <c r="H20" s="28" t="s">
        <v>23</v>
      </c>
      <c r="I20" s="28"/>
      <c r="J20" s="63">
        <v>0</v>
      </c>
      <c r="K20" s="63">
        <v>0</v>
      </c>
      <c r="L20" s="23"/>
    </row>
    <row r="21" spans="2:12" ht="25.5" customHeight="1" x14ac:dyDescent="0.2">
      <c r="B21" s="27"/>
      <c r="C21" s="28" t="s">
        <v>24</v>
      </c>
      <c r="D21" s="28"/>
      <c r="E21" s="63">
        <f>IF([1]ESF!E21&lt;[1]ESF!F21,[1]ESF!F21-[1]ESF!E21,0)</f>
        <v>0</v>
      </c>
      <c r="F21" s="63">
        <f>IF(E21&gt;0,0,[1]ESF!E21-[1]ESF!F21)</f>
        <v>0</v>
      </c>
      <c r="G21" s="24"/>
      <c r="H21" s="31" t="s">
        <v>25</v>
      </c>
      <c r="I21" s="31"/>
      <c r="J21" s="63">
        <v>0</v>
      </c>
      <c r="K21" s="63">
        <v>0</v>
      </c>
      <c r="L21" s="23"/>
    </row>
    <row r="22" spans="2:12" x14ac:dyDescent="0.2">
      <c r="B22" s="27"/>
      <c r="C22" s="28" t="s">
        <v>26</v>
      </c>
      <c r="D22" s="28"/>
      <c r="E22" s="63">
        <f>IF([1]ESF!E22&lt;[1]ESF!F22,[1]ESF!F22-[1]ESF!E22,0)</f>
        <v>0</v>
      </c>
      <c r="F22" s="63">
        <f>IF(E22&gt;0,0,[1]ESF!E22-[1]ESF!F22)</f>
        <v>0</v>
      </c>
      <c r="G22" s="24"/>
      <c r="H22" s="28" t="s">
        <v>27</v>
      </c>
      <c r="I22" s="28"/>
      <c r="J22" s="63">
        <v>0</v>
      </c>
      <c r="K22" s="63">
        <v>0</v>
      </c>
      <c r="L22" s="23"/>
    </row>
    <row r="23" spans="2:12" ht="15" customHeight="1" x14ac:dyDescent="0.2">
      <c r="B23" s="25"/>
      <c r="C23" s="29"/>
      <c r="D23" s="42"/>
      <c r="E23" s="62"/>
      <c r="F23" s="62"/>
      <c r="G23" s="24"/>
      <c r="H23" s="28" t="s">
        <v>28</v>
      </c>
      <c r="I23" s="28"/>
      <c r="J23" s="63">
        <v>23362</v>
      </c>
      <c r="K23" s="63">
        <v>0</v>
      </c>
      <c r="L23" s="23"/>
    </row>
    <row r="24" spans="2:12" ht="12.75" customHeight="1" x14ac:dyDescent="0.2">
      <c r="B24" s="25"/>
      <c r="C24" s="26" t="s">
        <v>29</v>
      </c>
      <c r="D24" s="26"/>
      <c r="E24" s="61">
        <f>SUM(E26:E34)</f>
        <v>0</v>
      </c>
      <c r="F24" s="61">
        <f>SUM(F26:F34)</f>
        <v>1239888.51</v>
      </c>
      <c r="G24" s="24"/>
      <c r="H24" s="29"/>
      <c r="I24" s="29"/>
      <c r="J24" s="62"/>
      <c r="K24" s="62"/>
      <c r="L24" s="23"/>
    </row>
    <row r="25" spans="2:12" ht="15" customHeight="1" x14ac:dyDescent="0.2">
      <c r="B25" s="25"/>
      <c r="C25" s="29"/>
      <c r="D25" s="42"/>
      <c r="E25" s="62"/>
      <c r="F25" s="62"/>
      <c r="G25" s="24"/>
      <c r="H25" s="32" t="s">
        <v>30</v>
      </c>
      <c r="I25" s="32"/>
      <c r="J25" s="61">
        <f>SUM(J27:J32)</f>
        <v>0</v>
      </c>
      <c r="K25" s="61">
        <f>SUM(K27:K32)</f>
        <v>0</v>
      </c>
      <c r="L25" s="23"/>
    </row>
    <row r="26" spans="2:12" ht="12.75" customHeight="1" x14ac:dyDescent="0.2">
      <c r="B26" s="27"/>
      <c r="C26" s="28" t="s">
        <v>31</v>
      </c>
      <c r="D26" s="28"/>
      <c r="E26" s="63">
        <f>IF([1]ESF!E29&lt;[1]ESF!F29,[1]ESF!F29-[1]ESF!E29,0)</f>
        <v>0</v>
      </c>
      <c r="F26" s="63">
        <f>IF(E26&gt;0,0,[1]ESF!E29-[1]ESF!F29)</f>
        <v>0</v>
      </c>
      <c r="G26" s="24"/>
      <c r="H26" s="29"/>
      <c r="I26" s="29"/>
      <c r="J26" s="62"/>
      <c r="K26" s="62"/>
      <c r="L26" s="23"/>
    </row>
    <row r="27" spans="2:12" ht="15" customHeight="1" x14ac:dyDescent="0.2">
      <c r="B27" s="27"/>
      <c r="C27" s="28" t="s">
        <v>33</v>
      </c>
      <c r="D27" s="28"/>
      <c r="E27" s="63">
        <f>IF([1]ESF!E30&lt;[1]ESF!F30,[1]ESF!F30-[1]ESF!E30,0)</f>
        <v>0</v>
      </c>
      <c r="F27" s="63">
        <f>IF(E27&gt;0,0,[1]ESF!E30-[1]ESF!F30)</f>
        <v>0</v>
      </c>
      <c r="G27" s="24"/>
      <c r="H27" s="28" t="s">
        <v>32</v>
      </c>
      <c r="I27" s="28"/>
      <c r="J27" s="63">
        <f>IF([1]ESF!J29&gt;[1]ESF!K29,[1]ESF!J29-[1]ESF!K29,0)</f>
        <v>0</v>
      </c>
      <c r="K27" s="63">
        <f>IF(J27&gt;0,0,[1]ESF!K29-[1]ESF!J29)</f>
        <v>0</v>
      </c>
      <c r="L27" s="23"/>
    </row>
    <row r="28" spans="2:12" ht="12.75" customHeight="1" x14ac:dyDescent="0.2">
      <c r="B28" s="27"/>
      <c r="C28" s="28" t="s">
        <v>35</v>
      </c>
      <c r="D28" s="28"/>
      <c r="E28" s="63">
        <f>IF([1]ESF!E31&lt;[1]ESF!F31,[1]ESF!F31-[1]ESF!E31,0)</f>
        <v>0</v>
      </c>
      <c r="F28" s="63">
        <f>IF(E28&gt;0,0,[1]ESF!E31-[1]ESF!F31)</f>
        <v>0</v>
      </c>
      <c r="G28" s="24"/>
      <c r="H28" s="28" t="s">
        <v>34</v>
      </c>
      <c r="I28" s="28"/>
      <c r="J28" s="63">
        <f>IF([1]ESF!J30&gt;[1]ESF!K30,[1]ESF!J30-[1]ESF!K30,0)</f>
        <v>0</v>
      </c>
      <c r="K28" s="63">
        <f>IF(J28&gt;0,0,[1]ESF!K30-[1]ESF!J30)</f>
        <v>0</v>
      </c>
      <c r="L28" s="23"/>
    </row>
    <row r="29" spans="2:12" ht="12.75" customHeight="1" x14ac:dyDescent="0.2">
      <c r="B29" s="27"/>
      <c r="C29" s="28" t="s">
        <v>37</v>
      </c>
      <c r="D29" s="28"/>
      <c r="E29" s="63">
        <v>0</v>
      </c>
      <c r="F29" s="63">
        <v>1239888.51</v>
      </c>
      <c r="G29" s="24"/>
      <c r="H29" s="28" t="s">
        <v>36</v>
      </c>
      <c r="I29" s="28"/>
      <c r="J29" s="63">
        <f>IF([1]ESF!J31&gt;[1]ESF!K31,[1]ESF!J31-[1]ESF!K31,0)</f>
        <v>0</v>
      </c>
      <c r="K29" s="63">
        <f>IF(J29&gt;0,0,[1]ESF!K31-[1]ESF!J31)</f>
        <v>0</v>
      </c>
      <c r="L29" s="23"/>
    </row>
    <row r="30" spans="2:12" ht="12.75" customHeight="1" x14ac:dyDescent="0.2">
      <c r="B30" s="27"/>
      <c r="C30" s="28" t="s">
        <v>39</v>
      </c>
      <c r="D30" s="28"/>
      <c r="E30" s="63">
        <f>IF([1]ESF!E33&lt;[1]ESF!F33,[1]ESF!F33-[1]ESF!E33,0)</f>
        <v>0</v>
      </c>
      <c r="F30" s="63">
        <f>IF(E30&gt;0,0,[1]ESF!E33-[1]ESF!F33)</f>
        <v>0</v>
      </c>
      <c r="G30" s="24"/>
      <c r="H30" s="28" t="s">
        <v>38</v>
      </c>
      <c r="I30" s="28"/>
      <c r="J30" s="63">
        <f>IF([1]ESF!J32&gt;[1]ESF!K32,[1]ESF!J32-[1]ESF!K32,0)</f>
        <v>0</v>
      </c>
      <c r="K30" s="63">
        <f>IF(J30&gt;0,0,[1]ESF!K32-[1]ESF!J32)</f>
        <v>0</v>
      </c>
      <c r="L30" s="23"/>
    </row>
    <row r="31" spans="2:12" ht="12.75" customHeight="1" x14ac:dyDescent="0.2">
      <c r="B31" s="27"/>
      <c r="C31" s="31" t="s">
        <v>41</v>
      </c>
      <c r="D31" s="31"/>
      <c r="E31" s="63">
        <f>IF([1]ESF!E34&lt;[1]ESF!F34,[1]ESF!F34-[1]ESF!E34,0)</f>
        <v>0</v>
      </c>
      <c r="F31" s="63">
        <f>IF(E31&gt;0,0,[1]ESF!E34-[1]ESF!F34)</f>
        <v>0</v>
      </c>
      <c r="G31" s="24"/>
      <c r="H31" s="31" t="s">
        <v>40</v>
      </c>
      <c r="I31" s="31"/>
      <c r="J31" s="63">
        <f>IF([1]ESF!J33&gt;[1]ESF!K33,[1]ESF!J33-[1]ESF!K33,0)</f>
        <v>0</v>
      </c>
      <c r="K31" s="63">
        <f>IF(J31&gt;0,0,[1]ESF!K33-[1]ESF!J33)</f>
        <v>0</v>
      </c>
      <c r="L31" s="23"/>
    </row>
    <row r="32" spans="2:12" ht="15" customHeight="1" x14ac:dyDescent="0.2">
      <c r="B32" s="27"/>
      <c r="C32" s="28" t="s">
        <v>43</v>
      </c>
      <c r="D32" s="28"/>
      <c r="E32" s="63">
        <f>IF([1]ESF!E35&lt;[1]ESF!F35,[1]ESF!F35-[1]ESF!E35,0)</f>
        <v>0</v>
      </c>
      <c r="F32" s="63">
        <f>IF(E32&gt;0,0,[1]ESF!E35-[1]ESF!F35)</f>
        <v>0</v>
      </c>
      <c r="G32" s="24"/>
      <c r="H32" s="28" t="s">
        <v>42</v>
      </c>
      <c r="I32" s="28"/>
      <c r="J32" s="63">
        <f>IF([1]ESF!J34&gt;[1]ESF!K34,[1]ESF!J34-[1]ESF!K34,0)</f>
        <v>0</v>
      </c>
      <c r="K32" s="63">
        <f>IF(J32&gt;0,0,[1]ESF!K34-[1]ESF!J34)</f>
        <v>0</v>
      </c>
      <c r="L32" s="23"/>
    </row>
    <row r="33" spans="2:12" ht="26.25" customHeight="1" x14ac:dyDescent="0.2">
      <c r="B33" s="27"/>
      <c r="C33" s="31" t="s">
        <v>44</v>
      </c>
      <c r="D33" s="31"/>
      <c r="E33" s="63">
        <f>IF([1]ESF!E36&lt;[1]ESF!F36,[1]ESF!F36-[1]ESF!E36,0)</f>
        <v>0</v>
      </c>
      <c r="F33" s="63">
        <f>IF(E33&gt;0,0,[1]ESF!E36-[1]ESF!F36)</f>
        <v>0</v>
      </c>
      <c r="G33" s="24"/>
      <c r="H33" s="29"/>
      <c r="I33" s="29"/>
      <c r="J33" s="64"/>
      <c r="K33" s="64"/>
      <c r="L33" s="23"/>
    </row>
    <row r="34" spans="2:12" ht="12.75" customHeight="1" x14ac:dyDescent="0.2">
      <c r="B34" s="27"/>
      <c r="C34" s="28" t="s">
        <v>45</v>
      </c>
      <c r="D34" s="28"/>
      <c r="E34" s="63">
        <f>IF([1]ESF!E37&lt;[1]ESF!F37,[1]ESF!F37-[1]ESF!E37,0)</f>
        <v>0</v>
      </c>
      <c r="F34" s="63">
        <f>IF(E34&gt;0,0,[1]ESF!E37-[1]ESF!F37)</f>
        <v>0</v>
      </c>
      <c r="G34" s="24"/>
      <c r="H34" s="26" t="s">
        <v>46</v>
      </c>
      <c r="I34" s="26"/>
      <c r="J34" s="61">
        <f>J36+J42+J50</f>
        <v>9575800.7799999993</v>
      </c>
      <c r="K34" s="61">
        <f>K36+K42+K50</f>
        <v>1523560.86</v>
      </c>
      <c r="L34" s="23"/>
    </row>
    <row r="35" spans="2:12" x14ac:dyDescent="0.2">
      <c r="B35" s="25"/>
      <c r="C35" s="29"/>
      <c r="D35" s="42"/>
      <c r="E35" s="64"/>
      <c r="F35" s="64"/>
      <c r="G35" s="24"/>
      <c r="H35" s="29"/>
      <c r="I35" s="29"/>
      <c r="J35" s="62"/>
      <c r="K35" s="62"/>
      <c r="L35" s="23"/>
    </row>
    <row r="36" spans="2:12" ht="12.75" customHeight="1" x14ac:dyDescent="0.2">
      <c r="B36" s="27"/>
      <c r="C36" s="11"/>
      <c r="D36" s="11"/>
      <c r="E36" s="11"/>
      <c r="F36" s="11"/>
      <c r="G36" s="24"/>
      <c r="H36" s="26" t="s">
        <v>47</v>
      </c>
      <c r="I36" s="26"/>
      <c r="J36" s="61">
        <f>SUM(J38:J40)</f>
        <v>0</v>
      </c>
      <c r="K36" s="61">
        <f>SUM(K38:K40)</f>
        <v>0</v>
      </c>
      <c r="L36" s="23"/>
    </row>
    <row r="37" spans="2:12" ht="12.75" customHeight="1" x14ac:dyDescent="0.2">
      <c r="B37" s="25"/>
      <c r="C37" s="11"/>
      <c r="D37" s="11"/>
      <c r="E37" s="11"/>
      <c r="F37" s="11"/>
      <c r="G37" s="24"/>
      <c r="H37" s="29"/>
      <c r="I37" s="29"/>
      <c r="J37" s="62"/>
      <c r="K37" s="62"/>
      <c r="L37" s="23"/>
    </row>
    <row r="38" spans="2:12" x14ac:dyDescent="0.2">
      <c r="B38" s="27"/>
      <c r="C38" s="11"/>
      <c r="D38" s="11"/>
      <c r="E38" s="11"/>
      <c r="F38" s="11"/>
      <c r="G38" s="24"/>
      <c r="H38" s="28" t="s">
        <v>4</v>
      </c>
      <c r="I38" s="28"/>
      <c r="J38" s="63">
        <f>IF([1]ESF!J44&gt;[1]ESF!K44,[1]ESF!J44-[1]ESF!K44,0)</f>
        <v>0</v>
      </c>
      <c r="K38" s="63">
        <f>IF(J38&gt;0,0,[1]ESF!K44-[1]ESF!J44)</f>
        <v>0</v>
      </c>
      <c r="L38" s="23"/>
    </row>
    <row r="39" spans="2:12" ht="12.75" customHeight="1" x14ac:dyDescent="0.2">
      <c r="B39" s="25"/>
      <c r="C39" s="11"/>
      <c r="D39" s="11"/>
      <c r="E39" s="11"/>
      <c r="F39" s="11"/>
      <c r="G39" s="24"/>
      <c r="H39" s="28" t="s">
        <v>48</v>
      </c>
      <c r="I39" s="28"/>
      <c r="J39" s="63">
        <f>IF([1]ESF!J45&gt;[1]ESF!K45,[1]ESF!J45-[1]ESF!K45,0)</f>
        <v>0</v>
      </c>
      <c r="K39" s="63">
        <f>IF(J39&gt;0,0,[1]ESF!K45-[1]ESF!J45)</f>
        <v>0</v>
      </c>
      <c r="L39" s="23"/>
    </row>
    <row r="40" spans="2:12" ht="12.75" customHeight="1" x14ac:dyDescent="0.2">
      <c r="B40" s="27"/>
      <c r="C40" s="11"/>
      <c r="D40" s="11"/>
      <c r="E40" s="11"/>
      <c r="F40" s="11"/>
      <c r="G40" s="24"/>
      <c r="H40" s="28" t="s">
        <v>49</v>
      </c>
      <c r="I40" s="28"/>
      <c r="J40" s="63">
        <f>IF([1]ESF!J46&gt;[1]ESF!K46,[1]ESF!J46-[1]ESF!K46,0)</f>
        <v>0</v>
      </c>
      <c r="K40" s="63">
        <f>IF(J40&gt;0,0,[1]ESF!K46-[1]ESF!J46)</f>
        <v>0</v>
      </c>
      <c r="L40" s="23"/>
    </row>
    <row r="41" spans="2:12" ht="15" customHeight="1" x14ac:dyDescent="0.2">
      <c r="B41" s="27"/>
      <c r="C41" s="11"/>
      <c r="D41" s="11"/>
      <c r="E41" s="11"/>
      <c r="F41" s="11"/>
      <c r="G41" s="24"/>
      <c r="H41" s="29"/>
      <c r="I41" s="29"/>
      <c r="J41" s="62"/>
      <c r="K41" s="62"/>
      <c r="L41" s="23"/>
    </row>
    <row r="42" spans="2:12" ht="12.75" customHeight="1" x14ac:dyDescent="0.2">
      <c r="B42" s="27"/>
      <c r="C42" s="11"/>
      <c r="D42" s="11"/>
      <c r="E42" s="11"/>
      <c r="F42" s="11"/>
      <c r="G42" s="24"/>
      <c r="H42" s="26" t="s">
        <v>50</v>
      </c>
      <c r="I42" s="26"/>
      <c r="J42" s="61">
        <f>SUM(J44:J48)</f>
        <v>9575800.7799999993</v>
      </c>
      <c r="K42" s="61">
        <f>SUM(K44:K48)</f>
        <v>1523560.86</v>
      </c>
      <c r="L42" s="23"/>
    </row>
    <row r="43" spans="2:12" x14ac:dyDescent="0.2">
      <c r="B43" s="27"/>
      <c r="C43" s="11"/>
      <c r="D43" s="11"/>
      <c r="E43" s="11"/>
      <c r="F43" s="11"/>
      <c r="G43" s="24"/>
      <c r="H43" s="29"/>
      <c r="I43" s="29"/>
      <c r="J43" s="62"/>
      <c r="K43" s="62"/>
      <c r="L43" s="23"/>
    </row>
    <row r="44" spans="2:12" ht="12.75" customHeight="1" x14ac:dyDescent="0.2">
      <c r="B44" s="27"/>
      <c r="C44" s="11"/>
      <c r="D44" s="11"/>
      <c r="E44" s="11"/>
      <c r="F44" s="11"/>
      <c r="G44" s="24"/>
      <c r="H44" s="28" t="s">
        <v>51</v>
      </c>
      <c r="I44" s="28"/>
      <c r="J44" s="63">
        <v>9575800.7799999993</v>
      </c>
      <c r="K44" s="63">
        <v>0</v>
      </c>
      <c r="L44" s="23"/>
    </row>
    <row r="45" spans="2:12" ht="15" customHeight="1" x14ac:dyDescent="0.2">
      <c r="B45" s="27"/>
      <c r="C45" s="11"/>
      <c r="D45" s="11"/>
      <c r="E45" s="11"/>
      <c r="F45" s="11"/>
      <c r="G45" s="24"/>
      <c r="H45" s="28" t="s">
        <v>52</v>
      </c>
      <c r="I45" s="28"/>
      <c r="J45" s="63">
        <v>0</v>
      </c>
      <c r="K45" s="63">
        <v>1523560.86</v>
      </c>
      <c r="L45" s="23"/>
    </row>
    <row r="46" spans="2:12" ht="12.75" customHeight="1" x14ac:dyDescent="0.2">
      <c r="B46" s="27"/>
      <c r="C46" s="11"/>
      <c r="D46" s="11"/>
      <c r="E46" s="11"/>
      <c r="F46" s="11"/>
      <c r="G46" s="24"/>
      <c r="H46" s="28" t="s">
        <v>53</v>
      </c>
      <c r="I46" s="28"/>
      <c r="J46" s="63">
        <f>IF([1]ESF!J52&gt;[1]ESF!K52,[1]ESF!J52-[1]ESF!K52,0)</f>
        <v>0</v>
      </c>
      <c r="K46" s="63">
        <f>IF(J46&gt;0,0,[1]ESF!K52-[1]ESF!J52)</f>
        <v>0</v>
      </c>
      <c r="L46" s="23"/>
    </row>
    <row r="47" spans="2:12" x14ac:dyDescent="0.2">
      <c r="B47" s="27"/>
      <c r="C47" s="11"/>
      <c r="D47" s="11"/>
      <c r="E47" s="11"/>
      <c r="F47" s="11"/>
      <c r="G47" s="24"/>
      <c r="H47" s="28" t="s">
        <v>54</v>
      </c>
      <c r="I47" s="28"/>
      <c r="J47" s="63">
        <f>IF([1]ESF!J53&gt;[1]ESF!K53,[1]ESF!J53-[1]ESF!K53,0)</f>
        <v>0</v>
      </c>
      <c r="K47" s="63">
        <f>IF(J47&gt;0,0,[1]ESF!K53-[1]ESF!J53)</f>
        <v>0</v>
      </c>
      <c r="L47" s="23"/>
    </row>
    <row r="48" spans="2:12" ht="12.75" customHeight="1" x14ac:dyDescent="0.2">
      <c r="B48" s="25"/>
      <c r="C48" s="11"/>
      <c r="D48" s="11"/>
      <c r="E48" s="11"/>
      <c r="F48" s="11"/>
      <c r="G48" s="24"/>
      <c r="H48" s="28" t="s">
        <v>55</v>
      </c>
      <c r="I48" s="28"/>
      <c r="J48" s="63">
        <f>IF([1]ESF!J54&gt;[1]ESF!K54,[1]ESF!J54-[1]ESF!K54,0)</f>
        <v>0</v>
      </c>
      <c r="K48" s="63">
        <f>IF(J48&gt;0,0,[1]ESF!K54-[1]ESF!J54)</f>
        <v>0</v>
      </c>
      <c r="L48" s="23"/>
    </row>
    <row r="49" spans="2:12" x14ac:dyDescent="0.2">
      <c r="B49" s="27"/>
      <c r="C49" s="11"/>
      <c r="D49" s="11"/>
      <c r="E49" s="11"/>
      <c r="F49" s="11"/>
      <c r="G49" s="24"/>
      <c r="H49" s="29"/>
      <c r="I49" s="29"/>
      <c r="J49" s="62"/>
      <c r="K49" s="62"/>
      <c r="L49" s="23"/>
    </row>
    <row r="50" spans="2:12" ht="12.75" customHeight="1" x14ac:dyDescent="0.2">
      <c r="B50" s="25"/>
      <c r="C50" s="11"/>
      <c r="D50" s="11"/>
      <c r="E50" s="11"/>
      <c r="F50" s="11"/>
      <c r="G50" s="24"/>
      <c r="H50" s="26" t="s">
        <v>62</v>
      </c>
      <c r="I50" s="26"/>
      <c r="J50" s="61">
        <f>SUM(J52:J53)</f>
        <v>0</v>
      </c>
      <c r="K50" s="61">
        <f>SUM(K52:K53)</f>
        <v>0</v>
      </c>
      <c r="L50" s="23"/>
    </row>
    <row r="51" spans="2:12" x14ac:dyDescent="0.2">
      <c r="B51" s="27"/>
      <c r="C51" s="11"/>
      <c r="D51" s="11"/>
      <c r="E51" s="11"/>
      <c r="F51" s="11"/>
      <c r="G51" s="24"/>
      <c r="H51" s="29"/>
      <c r="I51" s="29"/>
      <c r="J51" s="62"/>
      <c r="K51" s="62"/>
      <c r="L51" s="23"/>
    </row>
    <row r="52" spans="2:12" ht="15" customHeight="1" x14ac:dyDescent="0.2">
      <c r="B52" s="27"/>
      <c r="C52" s="11"/>
      <c r="D52" s="11"/>
      <c r="E52" s="11"/>
      <c r="F52" s="11"/>
      <c r="G52" s="24"/>
      <c r="H52" s="28" t="s">
        <v>56</v>
      </c>
      <c r="I52" s="28"/>
      <c r="J52" s="63">
        <f>IF([1]ESF!J58&gt;[1]ESF!K58,[1]ESF!J58-[1]ESF!K58,0)</f>
        <v>0</v>
      </c>
      <c r="K52" s="63">
        <f>IF(J52&gt;0,0,[1]ESF!K58-[1]ESF!J58)</f>
        <v>0</v>
      </c>
      <c r="L52" s="23"/>
    </row>
    <row r="53" spans="2:12" ht="12.75" customHeight="1" x14ac:dyDescent="0.2">
      <c r="B53" s="65"/>
      <c r="C53" s="33"/>
      <c r="D53" s="33"/>
      <c r="E53" s="33"/>
      <c r="F53" s="33"/>
      <c r="G53" s="49"/>
      <c r="H53" s="66" t="s">
        <v>57</v>
      </c>
      <c r="I53" s="66"/>
      <c r="J53" s="67">
        <f>IF([1]ESF!J59&gt;[1]ESF!K59,[1]ESF!J59-[1]ESF!K59,0)</f>
        <v>0</v>
      </c>
      <c r="K53" s="67">
        <f>IF(J53&gt;0,0,[1]ESF!K59-[1]ESF!J59)</f>
        <v>0</v>
      </c>
      <c r="L53" s="34"/>
    </row>
    <row r="54" spans="2:12" ht="12.75" customHeight="1" x14ac:dyDescent="0.2">
      <c r="B54" s="68"/>
      <c r="C54" s="33"/>
      <c r="D54" s="35"/>
      <c r="E54" s="36"/>
      <c r="F54" s="37"/>
      <c r="G54" s="37"/>
      <c r="H54" s="33"/>
      <c r="I54" s="69"/>
      <c r="J54" s="36"/>
      <c r="K54" s="37"/>
      <c r="L54" s="37"/>
    </row>
    <row r="55" spans="2:12" x14ac:dyDescent="0.2">
      <c r="B55" s="11"/>
      <c r="D55" s="30"/>
      <c r="E55" s="38"/>
      <c r="F55" s="39"/>
      <c r="G55" s="39"/>
      <c r="I55" s="70"/>
      <c r="J55" s="38"/>
      <c r="K55" s="39"/>
      <c r="L55" s="39"/>
    </row>
    <row r="56" spans="2:12" ht="25.5" customHeight="1" x14ac:dyDescent="0.2">
      <c r="C56" s="30"/>
      <c r="D56" s="38"/>
      <c r="E56" s="39"/>
      <c r="F56" s="39"/>
      <c r="H56" s="40"/>
      <c r="I56" s="71"/>
      <c r="J56" s="39"/>
      <c r="K56" s="39"/>
    </row>
    <row r="57" spans="2:12" x14ac:dyDescent="0.2">
      <c r="C57" s="50" t="s">
        <v>5</v>
      </c>
      <c r="D57" s="50"/>
      <c r="E57" s="50"/>
      <c r="F57" s="50"/>
      <c r="G57" s="50"/>
      <c r="H57" s="50"/>
      <c r="I57" s="50"/>
      <c r="J57" s="50"/>
      <c r="K57" s="50"/>
    </row>
    <row r="58" spans="2:12" x14ac:dyDescent="0.2">
      <c r="C58" s="30"/>
      <c r="D58" s="38"/>
      <c r="E58" s="39"/>
      <c r="F58" s="39"/>
      <c r="H58" s="40"/>
      <c r="I58" s="71"/>
      <c r="J58" s="39"/>
      <c r="K58" s="39"/>
    </row>
    <row r="59" spans="2:12" ht="12.75" customHeight="1" x14ac:dyDescent="0.2">
      <c r="C59" s="30"/>
      <c r="D59" s="38"/>
      <c r="E59" s="39"/>
      <c r="F59" s="39"/>
      <c r="H59" s="40"/>
      <c r="I59" s="71"/>
      <c r="J59" s="39"/>
      <c r="K59" s="39"/>
    </row>
    <row r="60" spans="2:12" ht="9.9499999999999993" customHeight="1" x14ac:dyDescent="0.2">
      <c r="C60" s="30"/>
      <c r="D60" s="38"/>
      <c r="E60" s="39"/>
      <c r="F60" s="39"/>
      <c r="H60" s="40"/>
      <c r="I60" s="71"/>
      <c r="J60" s="39"/>
      <c r="K60" s="39"/>
    </row>
    <row r="61" spans="2:12" x14ac:dyDescent="0.2">
      <c r="C61" s="30"/>
      <c r="D61" s="38"/>
      <c r="E61" s="39"/>
      <c r="F61" s="39"/>
      <c r="H61" s="40"/>
      <c r="I61" s="71"/>
      <c r="J61" s="39"/>
      <c r="K61" s="39"/>
    </row>
    <row r="62" spans="2:12" ht="9.9499999999999993" customHeight="1" x14ac:dyDescent="0.2">
      <c r="C62" s="30"/>
      <c r="D62" s="72" t="s">
        <v>63</v>
      </c>
      <c r="E62" s="73"/>
      <c r="F62" s="39"/>
      <c r="G62" s="11"/>
      <c r="H62" s="74" t="s">
        <v>64</v>
      </c>
      <c r="I62" s="75"/>
      <c r="J62" s="39"/>
      <c r="K62" s="39"/>
    </row>
    <row r="63" spans="2:12" ht="12.75" customHeight="1" x14ac:dyDescent="0.2">
      <c r="C63" s="41"/>
      <c r="D63" s="53" t="s">
        <v>6</v>
      </c>
      <c r="E63" s="53"/>
      <c r="F63" s="39"/>
      <c r="G63" s="39"/>
      <c r="H63" s="54" t="s">
        <v>7</v>
      </c>
      <c r="I63" s="54"/>
      <c r="J63" s="42"/>
      <c r="K63" s="39"/>
    </row>
    <row r="64" spans="2:12" x14ac:dyDescent="0.2">
      <c r="C64" s="43"/>
      <c r="D64" s="44" t="s">
        <v>8</v>
      </c>
      <c r="E64" s="44"/>
      <c r="F64" s="45"/>
      <c r="G64" s="45"/>
      <c r="H64" s="51" t="s">
        <v>9</v>
      </c>
      <c r="I64" s="51"/>
      <c r="J64" s="42"/>
      <c r="K64" s="39"/>
    </row>
    <row r="65" spans="2:7" x14ac:dyDescent="0.2">
      <c r="B65" s="48"/>
      <c r="G65" s="24"/>
    </row>
  </sheetData>
  <mergeCells count="62">
    <mergeCell ref="D64:E64"/>
    <mergeCell ref="H64:I64"/>
    <mergeCell ref="H14:I14"/>
    <mergeCell ref="H16:I16"/>
    <mergeCell ref="H21:I21"/>
    <mergeCell ref="C26:D26"/>
    <mergeCell ref="C28:D28"/>
    <mergeCell ref="H28:I28"/>
    <mergeCell ref="D1:J1"/>
    <mergeCell ref="B3:L3"/>
    <mergeCell ref="B4:L4"/>
    <mergeCell ref="C9:D9"/>
    <mergeCell ref="H9:I9"/>
    <mergeCell ref="H12:I12"/>
    <mergeCell ref="H30:I30"/>
    <mergeCell ref="H31:I31"/>
    <mergeCell ref="H36:I36"/>
    <mergeCell ref="H39:I39"/>
    <mergeCell ref="H53:I53"/>
    <mergeCell ref="C57:K57"/>
    <mergeCell ref="H40:I40"/>
    <mergeCell ref="H42:I42"/>
    <mergeCell ref="H44:I44"/>
    <mergeCell ref="H45:I45"/>
    <mergeCell ref="H46:I46"/>
    <mergeCell ref="H48:I48"/>
    <mergeCell ref="H50:I50"/>
    <mergeCell ref="C32:D32"/>
    <mergeCell ref="H32:I32"/>
    <mergeCell ref="C33:D33"/>
    <mergeCell ref="C34:D34"/>
    <mergeCell ref="H34:I34"/>
    <mergeCell ref="C24:D24"/>
    <mergeCell ref="H25:I25"/>
    <mergeCell ref="C27:D27"/>
    <mergeCell ref="H27:I27"/>
    <mergeCell ref="C29:D29"/>
    <mergeCell ref="H29:I29"/>
    <mergeCell ref="H17:I17"/>
    <mergeCell ref="C18:D18"/>
    <mergeCell ref="H18:I18"/>
    <mergeCell ref="C19:D19"/>
    <mergeCell ref="H19:I19"/>
    <mergeCell ref="C20:D20"/>
    <mergeCell ref="H20:I20"/>
    <mergeCell ref="D2:J2"/>
    <mergeCell ref="F5:J5"/>
    <mergeCell ref="H63:I63"/>
    <mergeCell ref="D63:E63"/>
    <mergeCell ref="H52:I52"/>
    <mergeCell ref="H47:I47"/>
    <mergeCell ref="H38:I38"/>
    <mergeCell ref="C30:D30"/>
    <mergeCell ref="C31:D31"/>
    <mergeCell ref="C22:D22"/>
    <mergeCell ref="H22:I22"/>
    <mergeCell ref="H23:I23"/>
    <mergeCell ref="C21:D21"/>
    <mergeCell ref="C16:D16"/>
    <mergeCell ref="C17:D17"/>
    <mergeCell ref="C12:D12"/>
    <mergeCell ref="C14:D14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2019-10-18T21:12:28Z</cp:lastPrinted>
  <dcterms:created xsi:type="dcterms:W3CDTF">2019-10-18T20:51:59Z</dcterms:created>
  <dcterms:modified xsi:type="dcterms:W3CDTF">2019-10-18T21:15:43Z</dcterms:modified>
</cp:coreProperties>
</file>